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生輔組資料\03_校規_請假_銷過_安檢_學號_服儀_生活作息\學生在校作息時間規劃注意事項\生活作息\文興\"/>
    </mc:Choice>
  </mc:AlternateContent>
  <bookViews>
    <workbookView xWindow="0" yWindow="0" windowWidth="17520" windowHeight="10890"/>
  </bookViews>
  <sheets>
    <sheet name="項次1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7" i="1" l="1"/>
  <c r="Q26" i="1" l="1"/>
  <c r="Q27" i="1"/>
  <c r="Q28" i="1"/>
  <c r="Q29" i="1"/>
  <c r="Q30" i="1"/>
  <c r="Q31" i="1"/>
  <c r="Q32" i="1"/>
  <c r="Q33" i="1"/>
  <c r="Q34" i="1"/>
  <c r="Q35" i="1"/>
  <c r="Q36" i="1"/>
  <c r="Q25" i="1"/>
  <c r="N29" i="1" l="1"/>
  <c r="N30" i="1"/>
  <c r="N31" i="1"/>
  <c r="N32" i="1"/>
  <c r="N33" i="1"/>
  <c r="N34" i="1"/>
  <c r="N35" i="1"/>
  <c r="N36" i="1"/>
  <c r="G16" i="1"/>
  <c r="G26" i="1" l="1"/>
  <c r="G27" i="1"/>
  <c r="G28" i="1"/>
  <c r="G29" i="1"/>
  <c r="U29" i="1" s="1"/>
  <c r="G30" i="1"/>
  <c r="G31" i="1"/>
  <c r="G32" i="1"/>
  <c r="G33" i="1"/>
  <c r="U33" i="1" s="1"/>
  <c r="G34" i="1"/>
  <c r="G35" i="1"/>
  <c r="G36" i="1"/>
  <c r="G25" i="1"/>
  <c r="G7" i="1"/>
  <c r="G8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6" i="1"/>
  <c r="U30" i="1"/>
  <c r="U31" i="1"/>
  <c r="U32" i="1"/>
  <c r="U34" i="1"/>
  <c r="U35" i="1"/>
  <c r="U36" i="1"/>
  <c r="S26" i="1"/>
  <c r="S27" i="1"/>
  <c r="S28" i="1"/>
  <c r="S29" i="1"/>
  <c r="S30" i="1"/>
  <c r="S31" i="1"/>
  <c r="S32" i="1"/>
  <c r="S33" i="1"/>
  <c r="S34" i="1"/>
  <c r="S35" i="1"/>
  <c r="S36" i="1"/>
  <c r="S25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6" i="1"/>
  <c r="N28" i="1" l="1"/>
  <c r="U28" i="1" s="1"/>
  <c r="N7" i="1"/>
  <c r="U7" i="1" s="1"/>
  <c r="N8" i="1"/>
  <c r="U8" i="1" s="1"/>
  <c r="N9" i="1"/>
  <c r="U9" i="1" s="1"/>
  <c r="N10" i="1"/>
  <c r="U10" i="1" s="1"/>
  <c r="N11" i="1"/>
  <c r="U11" i="1" s="1"/>
  <c r="N12" i="1"/>
  <c r="U12" i="1" s="1"/>
  <c r="N13" i="1"/>
  <c r="U13" i="1" s="1"/>
  <c r="N14" i="1"/>
  <c r="U14" i="1" s="1"/>
  <c r="N15" i="1"/>
  <c r="U15" i="1" s="1"/>
  <c r="N16" i="1"/>
  <c r="U16" i="1" s="1"/>
  <c r="N17" i="1"/>
  <c r="U17" i="1" s="1"/>
  <c r="N18" i="1"/>
  <c r="U18" i="1" s="1"/>
  <c r="N19" i="1"/>
  <c r="U19" i="1" s="1"/>
  <c r="N20" i="1"/>
  <c r="U20" i="1" s="1"/>
  <c r="N21" i="1"/>
  <c r="U21" i="1" s="1"/>
  <c r="N22" i="1"/>
  <c r="U22" i="1" s="1"/>
  <c r="N23" i="1"/>
  <c r="U23" i="1" s="1"/>
  <c r="N25" i="1"/>
  <c r="U25" i="1" s="1"/>
  <c r="N26" i="1"/>
  <c r="U26" i="1" s="1"/>
  <c r="N27" i="1"/>
  <c r="U27" i="1" s="1"/>
  <c r="N6" i="1"/>
  <c r="U6" i="1" s="1"/>
  <c r="S24" i="1"/>
  <c r="L37" i="1"/>
  <c r="D30" i="1" l="1"/>
  <c r="D22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H26" i="1"/>
  <c r="H27" i="1"/>
  <c r="H28" i="1"/>
  <c r="H29" i="1"/>
  <c r="H30" i="1"/>
  <c r="H31" i="1"/>
  <c r="H32" i="1"/>
  <c r="H33" i="1"/>
  <c r="H34" i="1"/>
  <c r="H35" i="1"/>
  <c r="H36" i="1"/>
  <c r="H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6" i="1"/>
  <c r="P26" i="1" l="1"/>
  <c r="P27" i="1"/>
  <c r="P28" i="1"/>
  <c r="P29" i="1"/>
  <c r="P30" i="1"/>
  <c r="P31" i="1"/>
  <c r="P32" i="1"/>
  <c r="P33" i="1"/>
  <c r="P34" i="1"/>
  <c r="P35" i="1"/>
  <c r="P36" i="1"/>
  <c r="P25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6" i="1"/>
  <c r="V6" i="1" s="1"/>
  <c r="S37" i="1" l="1"/>
  <c r="P37" i="1"/>
  <c r="N37" i="1"/>
  <c r="J37" i="1"/>
  <c r="I37" i="1"/>
  <c r="G37" i="1"/>
  <c r="E37" i="1"/>
  <c r="C37" i="1"/>
  <c r="B37" i="1"/>
  <c r="U24" i="1"/>
  <c r="Q24" i="1"/>
  <c r="P24" i="1"/>
  <c r="L24" i="1"/>
  <c r="L38" i="1" s="1"/>
  <c r="J24" i="1"/>
  <c r="J38" i="1" s="1"/>
  <c r="I24" i="1"/>
  <c r="G24" i="1"/>
  <c r="E24" i="1"/>
  <c r="C24" i="1"/>
  <c r="B24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5" i="1"/>
  <c r="V26" i="1"/>
  <c r="V27" i="1"/>
  <c r="V28" i="1"/>
  <c r="V29" i="1"/>
  <c r="V30" i="1"/>
  <c r="V31" i="1"/>
  <c r="V32" i="1"/>
  <c r="V33" i="1"/>
  <c r="V34" i="1"/>
  <c r="V35" i="1"/>
  <c r="V3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5" i="1"/>
  <c r="T26" i="1"/>
  <c r="T27" i="1"/>
  <c r="T28" i="1"/>
  <c r="T29" i="1"/>
  <c r="T30" i="1"/>
  <c r="T31" i="1"/>
  <c r="T32" i="1"/>
  <c r="T33" i="1"/>
  <c r="T34" i="1"/>
  <c r="T35" i="1"/>
  <c r="T36" i="1"/>
  <c r="T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6" i="1"/>
  <c r="R27" i="1"/>
  <c r="R28" i="1"/>
  <c r="R29" i="1"/>
  <c r="R30" i="1"/>
  <c r="R31" i="1"/>
  <c r="R32" i="1"/>
  <c r="R33" i="1"/>
  <c r="R34" i="1"/>
  <c r="R35" i="1"/>
  <c r="R36" i="1"/>
  <c r="R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5" i="1"/>
  <c r="O26" i="1"/>
  <c r="O27" i="1"/>
  <c r="O28" i="1"/>
  <c r="O29" i="1"/>
  <c r="O30" i="1"/>
  <c r="O31" i="1"/>
  <c r="O32" i="1"/>
  <c r="O33" i="1"/>
  <c r="O34" i="1"/>
  <c r="O35" i="1"/>
  <c r="O36" i="1"/>
  <c r="O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5" i="1"/>
  <c r="M26" i="1"/>
  <c r="M27" i="1"/>
  <c r="M28" i="1"/>
  <c r="M29" i="1"/>
  <c r="M30" i="1"/>
  <c r="M31" i="1"/>
  <c r="M32" i="1"/>
  <c r="M33" i="1"/>
  <c r="M34" i="1"/>
  <c r="M35" i="1"/>
  <c r="M36" i="1"/>
  <c r="M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5" i="1"/>
  <c r="K26" i="1"/>
  <c r="K27" i="1"/>
  <c r="K28" i="1"/>
  <c r="K29" i="1"/>
  <c r="K30" i="1"/>
  <c r="K31" i="1"/>
  <c r="K32" i="1"/>
  <c r="K33" i="1"/>
  <c r="K34" i="1"/>
  <c r="K35" i="1"/>
  <c r="K36" i="1"/>
  <c r="K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3" i="1"/>
  <c r="D25" i="1"/>
  <c r="D26" i="1"/>
  <c r="D27" i="1"/>
  <c r="D28" i="1"/>
  <c r="D29" i="1"/>
  <c r="D31" i="1"/>
  <c r="D32" i="1"/>
  <c r="D33" i="1"/>
  <c r="D34" i="1"/>
  <c r="D35" i="1"/>
  <c r="D36" i="1"/>
  <c r="D37" i="1"/>
  <c r="D6" i="1"/>
  <c r="C38" i="1" l="1"/>
  <c r="D24" i="1"/>
  <c r="E38" i="1"/>
  <c r="G38" i="1"/>
  <c r="P38" i="1"/>
  <c r="I38" i="1"/>
  <c r="M38" i="1" s="1"/>
  <c r="N24" i="1"/>
  <c r="O24" i="1" s="1"/>
  <c r="T37" i="1"/>
  <c r="U38" i="1"/>
  <c r="V37" i="1"/>
  <c r="K24" i="1"/>
  <c r="M24" i="1"/>
  <c r="H37" i="1"/>
  <c r="F37" i="1"/>
  <c r="H24" i="1"/>
  <c r="F24" i="1"/>
  <c r="B38" i="1"/>
  <c r="V24" i="1"/>
  <c r="R24" i="1"/>
  <c r="M37" i="1"/>
  <c r="O37" i="1"/>
  <c r="K37" i="1"/>
  <c r="K38" i="1" l="1"/>
  <c r="R25" i="1"/>
  <c r="Q37" i="1"/>
  <c r="V38" i="1"/>
  <c r="N38" i="1"/>
  <c r="O38" i="1" s="1"/>
  <c r="H38" i="1"/>
  <c r="F38" i="1"/>
  <c r="D38" i="1"/>
  <c r="T24" i="1"/>
  <c r="S38" i="1"/>
  <c r="T38" i="1" s="1"/>
  <c r="R37" i="1" l="1"/>
  <c r="Q38" i="1"/>
  <c r="R38" i="1" s="1"/>
</calcChain>
</file>

<file path=xl/sharedStrings.xml><?xml version="1.0" encoding="utf-8"?>
<sst xmlns="http://schemas.openxmlformats.org/spreadsheetml/2006/main" count="68" uniqueCount="52">
  <si>
    <t>無效票</t>
  </si>
  <si>
    <t>高一忠</t>
    <phoneticPr fontId="1" type="noConversion"/>
  </si>
  <si>
    <t>高一孝</t>
    <phoneticPr fontId="1" type="noConversion"/>
  </si>
  <si>
    <t>高一仁</t>
    <phoneticPr fontId="1" type="noConversion"/>
  </si>
  <si>
    <t>高一愛</t>
    <phoneticPr fontId="1" type="noConversion"/>
  </si>
  <si>
    <t>高一信</t>
    <phoneticPr fontId="1" type="noConversion"/>
  </si>
  <si>
    <t>高一義</t>
    <phoneticPr fontId="1" type="noConversion"/>
  </si>
  <si>
    <t>高一和</t>
    <phoneticPr fontId="1" type="noConversion"/>
  </si>
  <si>
    <t>高一平</t>
    <phoneticPr fontId="1" type="noConversion"/>
  </si>
  <si>
    <t>高一禮</t>
    <phoneticPr fontId="1" type="noConversion"/>
  </si>
  <si>
    <t>高二忠</t>
    <phoneticPr fontId="1" type="noConversion"/>
  </si>
  <si>
    <t>高二孝</t>
    <phoneticPr fontId="1" type="noConversion"/>
  </si>
  <si>
    <t>高二仁</t>
    <phoneticPr fontId="1" type="noConversion"/>
  </si>
  <si>
    <t>高二愛</t>
    <phoneticPr fontId="1" type="noConversion"/>
  </si>
  <si>
    <t>高二義</t>
    <phoneticPr fontId="1" type="noConversion"/>
  </si>
  <si>
    <t>高二信</t>
    <phoneticPr fontId="1" type="noConversion"/>
  </si>
  <si>
    <t>高二和</t>
    <phoneticPr fontId="1" type="noConversion"/>
  </si>
  <si>
    <t>高二平</t>
    <phoneticPr fontId="1" type="noConversion"/>
  </si>
  <si>
    <t>高二禮</t>
    <phoneticPr fontId="1" type="noConversion"/>
  </si>
  <si>
    <t>票數</t>
    <phoneticPr fontId="1" type="noConversion"/>
  </si>
  <si>
    <t>百分比</t>
    <phoneticPr fontId="1" type="noConversion"/>
  </si>
  <si>
    <t>班級</t>
    <phoneticPr fontId="1" type="noConversion"/>
  </si>
  <si>
    <t>高中小計</t>
    <phoneticPr fontId="1" type="noConversion"/>
  </si>
  <si>
    <t>國一真</t>
    <phoneticPr fontId="1" type="noConversion"/>
  </si>
  <si>
    <t>國一美</t>
    <phoneticPr fontId="1" type="noConversion"/>
  </si>
  <si>
    <t>國一智</t>
    <phoneticPr fontId="1" type="noConversion"/>
  </si>
  <si>
    <t>國一勇</t>
    <phoneticPr fontId="1" type="noConversion"/>
  </si>
  <si>
    <t>國一敬</t>
  </si>
  <si>
    <t>國一誠</t>
    <phoneticPr fontId="1" type="noConversion"/>
  </si>
  <si>
    <t>國二真</t>
    <phoneticPr fontId="1" type="noConversion"/>
  </si>
  <si>
    <t>國二美</t>
    <phoneticPr fontId="1" type="noConversion"/>
  </si>
  <si>
    <t>國二智</t>
    <phoneticPr fontId="1" type="noConversion"/>
  </si>
  <si>
    <t>國二勇</t>
    <phoneticPr fontId="1" type="noConversion"/>
  </si>
  <si>
    <t>國二敬</t>
    <phoneticPr fontId="1" type="noConversion"/>
  </si>
  <si>
    <t>國二誠</t>
    <phoneticPr fontId="1" type="noConversion"/>
  </si>
  <si>
    <t>學生</t>
    <phoneticPr fontId="1" type="noConversion"/>
  </si>
  <si>
    <t>無效票</t>
    <phoneticPr fontId="1" type="noConversion"/>
  </si>
  <si>
    <t>國中小計</t>
    <phoneticPr fontId="1" type="noConversion"/>
  </si>
  <si>
    <t>家長</t>
    <phoneticPr fontId="1" type="noConversion"/>
  </si>
  <si>
    <t>家長+學生</t>
    <phoneticPr fontId="1" type="noConversion"/>
  </si>
  <si>
    <t>票數</t>
    <phoneticPr fontId="1" type="noConversion"/>
  </si>
  <si>
    <t>無效票</t>
    <phoneticPr fontId="1" type="noConversion"/>
  </si>
  <si>
    <t>總計</t>
    <phoneticPr fontId="1" type="noConversion"/>
  </si>
  <si>
    <t>百分比%</t>
    <phoneticPr fontId="1" type="noConversion"/>
  </si>
  <si>
    <t>百分比%</t>
    <phoneticPr fontId="1" type="noConversion"/>
  </si>
  <si>
    <t>回收問卷數</t>
    <phoneticPr fontId="1" type="noConversion"/>
  </si>
  <si>
    <t>乙案</t>
    <phoneticPr fontId="1" type="noConversion"/>
  </si>
  <si>
    <t>甲案</t>
    <phoneticPr fontId="1" type="noConversion"/>
  </si>
  <si>
    <t>甲案</t>
    <phoneticPr fontId="1" type="noConversion"/>
  </si>
  <si>
    <t>乙案</t>
    <phoneticPr fontId="1" type="noConversion"/>
  </si>
  <si>
    <t>乙案</t>
    <phoneticPr fontId="1" type="noConversion"/>
  </si>
  <si>
    <t>私立文興高中訂定學生生活作息問卷調查統計表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</si>
</sst>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0" xfId="0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zoomScale="85" zoomScaleNormal="85" workbookViewId="0">
      <selection activeCell="O6" sqref="O6"/>
    </sheetView>
  </sheetViews>
  <sheetFormatPr defaultRowHeight="16.5" x14ac:dyDescent="0.25"/>
  <cols>
    <col min="1" max="1" width="9" customWidth="1"/>
    <col min="2" max="2" width="11.375" customWidth="1"/>
    <col min="3" max="3" width="11.5" customWidth="1"/>
    <col min="5" max="5" width="7.625" customWidth="1"/>
    <col min="7" max="7" width="7.75" customWidth="1"/>
    <col min="9" max="9" width="11.5" customWidth="1"/>
    <col min="10" max="10" width="8.125" customWidth="1"/>
    <col min="12" max="12" width="10.5" customWidth="1"/>
    <col min="14" max="14" width="6.625" customWidth="1"/>
    <col min="16" max="16" width="10.875" customWidth="1"/>
    <col min="17" max="17" width="8.125" customWidth="1"/>
    <col min="19" max="19" width="11.125" customWidth="1"/>
    <col min="21" max="21" width="7.5" customWidth="1"/>
    <col min="22" max="22" width="8.875" customWidth="1"/>
  </cols>
  <sheetData>
    <row r="1" spans="1:22" x14ac:dyDescent="0.25">
      <c r="A1" s="11" t="s">
        <v>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x14ac:dyDescent="0.2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2"/>
      <c r="B3" s="11" t="s">
        <v>35</v>
      </c>
      <c r="C3" s="11"/>
      <c r="D3" s="11"/>
      <c r="E3" s="11"/>
      <c r="F3" s="11"/>
      <c r="G3" s="11"/>
      <c r="H3" s="11"/>
      <c r="I3" s="11" t="s">
        <v>38</v>
      </c>
      <c r="J3" s="11"/>
      <c r="K3" s="11"/>
      <c r="L3" s="11"/>
      <c r="M3" s="11"/>
      <c r="N3" s="11"/>
      <c r="O3" s="11"/>
      <c r="P3" s="12" t="s">
        <v>39</v>
      </c>
      <c r="Q3" s="13"/>
      <c r="R3" s="13"/>
      <c r="S3" s="13"/>
      <c r="T3" s="13"/>
      <c r="U3" s="13"/>
      <c r="V3" s="14"/>
    </row>
    <row r="4" spans="1:22" x14ac:dyDescent="0.25">
      <c r="A4" s="2"/>
      <c r="B4" s="10" t="s">
        <v>45</v>
      </c>
      <c r="C4" s="11" t="s">
        <v>47</v>
      </c>
      <c r="D4" s="11"/>
      <c r="E4" s="11" t="s">
        <v>46</v>
      </c>
      <c r="F4" s="11"/>
      <c r="G4" s="10" t="s">
        <v>36</v>
      </c>
      <c r="H4" s="10"/>
      <c r="I4" s="10" t="s">
        <v>45</v>
      </c>
      <c r="J4" s="11" t="s">
        <v>48</v>
      </c>
      <c r="K4" s="11"/>
      <c r="L4" s="11" t="s">
        <v>49</v>
      </c>
      <c r="M4" s="11"/>
      <c r="N4" s="11" t="s">
        <v>41</v>
      </c>
      <c r="O4" s="11"/>
      <c r="P4" s="10" t="s">
        <v>45</v>
      </c>
      <c r="Q4" s="15" t="s">
        <v>48</v>
      </c>
      <c r="R4" s="15"/>
      <c r="S4" s="11" t="s">
        <v>50</v>
      </c>
      <c r="T4" s="11"/>
      <c r="U4" s="11" t="s">
        <v>0</v>
      </c>
      <c r="V4" s="11"/>
    </row>
    <row r="5" spans="1:22" x14ac:dyDescent="0.25">
      <c r="A5" s="2" t="s">
        <v>21</v>
      </c>
      <c r="B5" s="10"/>
      <c r="C5" s="2" t="s">
        <v>19</v>
      </c>
      <c r="D5" s="2" t="s">
        <v>43</v>
      </c>
      <c r="E5" s="2" t="s">
        <v>19</v>
      </c>
      <c r="F5" s="2" t="s">
        <v>43</v>
      </c>
      <c r="G5" s="2" t="s">
        <v>19</v>
      </c>
      <c r="H5" s="2" t="s">
        <v>44</v>
      </c>
      <c r="I5" s="10"/>
      <c r="J5" s="2" t="s">
        <v>19</v>
      </c>
      <c r="K5" s="2" t="s">
        <v>20</v>
      </c>
      <c r="L5" s="2" t="s">
        <v>19</v>
      </c>
      <c r="M5" s="2" t="s">
        <v>20</v>
      </c>
      <c r="N5" s="2" t="s">
        <v>19</v>
      </c>
      <c r="O5" s="2" t="s">
        <v>20</v>
      </c>
      <c r="P5" s="10"/>
      <c r="Q5" s="2" t="s">
        <v>40</v>
      </c>
      <c r="R5" s="2" t="s">
        <v>20</v>
      </c>
      <c r="S5" s="2" t="s">
        <v>19</v>
      </c>
      <c r="T5" s="2" t="s">
        <v>20</v>
      </c>
      <c r="U5" s="2" t="s">
        <v>19</v>
      </c>
      <c r="V5" s="2" t="s">
        <v>20</v>
      </c>
    </row>
    <row r="6" spans="1:22" x14ac:dyDescent="0.25">
      <c r="A6" s="2" t="s">
        <v>1</v>
      </c>
      <c r="B6" s="2">
        <v>31</v>
      </c>
      <c r="C6" s="2">
        <v>17</v>
      </c>
      <c r="D6" s="2">
        <f>C6/B6%</f>
        <v>54.838709677419352</v>
      </c>
      <c r="E6" s="2">
        <v>14</v>
      </c>
      <c r="F6" s="2">
        <f>E6/B6%</f>
        <v>45.161290322580648</v>
      </c>
      <c r="G6" s="2">
        <f>B6-C6-E6</f>
        <v>0</v>
      </c>
      <c r="H6" s="2">
        <f>G6/B6%</f>
        <v>0</v>
      </c>
      <c r="I6" s="2">
        <v>31</v>
      </c>
      <c r="J6" s="2">
        <v>17</v>
      </c>
      <c r="K6" s="2">
        <f>J6/I6%</f>
        <v>54.838709677419352</v>
      </c>
      <c r="L6" s="2">
        <v>14</v>
      </c>
      <c r="M6" s="2">
        <f>L6/I6%</f>
        <v>45.161290322580648</v>
      </c>
      <c r="N6" s="2">
        <f>I6-J6-L6</f>
        <v>0</v>
      </c>
      <c r="O6" s="2">
        <f>N6/I6%</f>
        <v>0</v>
      </c>
      <c r="P6" s="2">
        <f>B6+I6</f>
        <v>62</v>
      </c>
      <c r="Q6" s="2">
        <f>C6+J6</f>
        <v>34</v>
      </c>
      <c r="R6" s="2">
        <f>Q6/P6%</f>
        <v>54.838709677419352</v>
      </c>
      <c r="S6" s="2">
        <f>E6+L6</f>
        <v>28</v>
      </c>
      <c r="T6" s="2">
        <f>S6/P6%</f>
        <v>45.161290322580648</v>
      </c>
      <c r="U6" s="2">
        <f>G6+N6</f>
        <v>0</v>
      </c>
      <c r="V6" s="7">
        <f t="shared" ref="V6:V38" si="0">U6/P6%</f>
        <v>0</v>
      </c>
    </row>
    <row r="7" spans="1:22" x14ac:dyDescent="0.25">
      <c r="A7" s="2" t="s">
        <v>2</v>
      </c>
      <c r="B7" s="2">
        <v>32</v>
      </c>
      <c r="C7" s="2">
        <v>15</v>
      </c>
      <c r="D7" s="2">
        <f t="shared" ref="D7:D38" si="1">C7/B7%</f>
        <v>46.875</v>
      </c>
      <c r="E7" s="2">
        <v>17</v>
      </c>
      <c r="F7" s="5">
        <f t="shared" ref="F7:F38" si="2">E7/B7%</f>
        <v>53.125</v>
      </c>
      <c r="G7" s="7">
        <f t="shared" ref="G7:G23" si="3">B7-C7-E7</f>
        <v>0</v>
      </c>
      <c r="H7" s="5">
        <f t="shared" ref="H7:H38" si="4">G7/B7%</f>
        <v>0</v>
      </c>
      <c r="I7" s="2">
        <v>32</v>
      </c>
      <c r="J7" s="2">
        <v>16</v>
      </c>
      <c r="K7" s="2">
        <f t="shared" ref="K7:K38" si="5">J7/I7%</f>
        <v>50</v>
      </c>
      <c r="L7" s="2">
        <v>16</v>
      </c>
      <c r="M7" s="2">
        <f t="shared" ref="M7:M38" si="6">L7/I7%</f>
        <v>50</v>
      </c>
      <c r="N7" s="6">
        <f t="shared" ref="N7:N36" si="7">I7-J7-L7</f>
        <v>0</v>
      </c>
      <c r="O7" s="2">
        <f t="shared" ref="O7:O38" si="8">N7/I7%</f>
        <v>0</v>
      </c>
      <c r="P7" s="3">
        <f t="shared" ref="P7:P23" si="9">B7+I7</f>
        <v>64</v>
      </c>
      <c r="Q7" s="7">
        <f t="shared" ref="Q7:Q23" si="10">C7+J7</f>
        <v>31</v>
      </c>
      <c r="R7" s="2">
        <f t="shared" ref="R7:R38" si="11">Q7/P7%</f>
        <v>48.4375</v>
      </c>
      <c r="S7" s="7">
        <f t="shared" ref="S7:S23" si="12">E7+L7</f>
        <v>33</v>
      </c>
      <c r="T7" s="2">
        <f t="shared" ref="T7:T38" si="13">S7/P7%</f>
        <v>51.5625</v>
      </c>
      <c r="U7" s="7">
        <f t="shared" ref="U7:U23" si="14">G7+N7</f>
        <v>0</v>
      </c>
      <c r="V7" s="2">
        <f t="shared" si="0"/>
        <v>0</v>
      </c>
    </row>
    <row r="8" spans="1:22" x14ac:dyDescent="0.25">
      <c r="A8" s="2" t="s">
        <v>3</v>
      </c>
      <c r="B8" s="2">
        <v>0</v>
      </c>
      <c r="C8" s="2">
        <v>0</v>
      </c>
      <c r="D8" s="2" t="e">
        <f t="shared" si="1"/>
        <v>#DIV/0!</v>
      </c>
      <c r="E8" s="2">
        <v>0</v>
      </c>
      <c r="F8" s="5" t="e">
        <f t="shared" si="2"/>
        <v>#DIV/0!</v>
      </c>
      <c r="G8" s="7">
        <f t="shared" si="3"/>
        <v>0</v>
      </c>
      <c r="H8" s="5" t="e">
        <f t="shared" si="4"/>
        <v>#DIV/0!</v>
      </c>
      <c r="I8" s="2">
        <v>0</v>
      </c>
      <c r="J8" s="2">
        <v>0</v>
      </c>
      <c r="K8" s="2" t="e">
        <f t="shared" si="5"/>
        <v>#DIV/0!</v>
      </c>
      <c r="L8" s="2">
        <v>0</v>
      </c>
      <c r="M8" s="2" t="e">
        <f t="shared" si="6"/>
        <v>#DIV/0!</v>
      </c>
      <c r="N8" s="6">
        <f t="shared" si="7"/>
        <v>0</v>
      </c>
      <c r="O8" s="2" t="e">
        <f t="shared" si="8"/>
        <v>#DIV/0!</v>
      </c>
      <c r="P8" s="3">
        <f t="shared" si="9"/>
        <v>0</v>
      </c>
      <c r="Q8" s="7">
        <f t="shared" si="10"/>
        <v>0</v>
      </c>
      <c r="R8" s="2" t="e">
        <f t="shared" si="11"/>
        <v>#DIV/0!</v>
      </c>
      <c r="S8" s="7">
        <f t="shared" si="12"/>
        <v>0</v>
      </c>
      <c r="T8" s="2" t="e">
        <f t="shared" si="13"/>
        <v>#DIV/0!</v>
      </c>
      <c r="U8" s="7">
        <f t="shared" si="14"/>
        <v>0</v>
      </c>
      <c r="V8" s="2" t="e">
        <f t="shared" si="0"/>
        <v>#DIV/0!</v>
      </c>
    </row>
    <row r="9" spans="1:22" x14ac:dyDescent="0.25">
      <c r="A9" s="2" t="s">
        <v>4</v>
      </c>
      <c r="B9" s="2">
        <v>32</v>
      </c>
      <c r="C9" s="2">
        <v>14</v>
      </c>
      <c r="D9" s="2">
        <f t="shared" si="1"/>
        <v>43.75</v>
      </c>
      <c r="E9" s="2">
        <v>18</v>
      </c>
      <c r="F9" s="5">
        <f t="shared" si="2"/>
        <v>56.25</v>
      </c>
      <c r="G9" s="7">
        <f t="shared" si="3"/>
        <v>0</v>
      </c>
      <c r="H9" s="5">
        <f t="shared" si="4"/>
        <v>0</v>
      </c>
      <c r="I9" s="2">
        <v>32</v>
      </c>
      <c r="J9" s="2">
        <v>15</v>
      </c>
      <c r="K9" s="2">
        <f t="shared" si="5"/>
        <v>46.875</v>
      </c>
      <c r="L9" s="2">
        <v>17</v>
      </c>
      <c r="M9" s="2">
        <f t="shared" si="6"/>
        <v>53.125</v>
      </c>
      <c r="N9" s="6">
        <f t="shared" si="7"/>
        <v>0</v>
      </c>
      <c r="O9" s="2">
        <f t="shared" si="8"/>
        <v>0</v>
      </c>
      <c r="P9" s="3">
        <f t="shared" si="9"/>
        <v>64</v>
      </c>
      <c r="Q9" s="7">
        <f t="shared" si="10"/>
        <v>29</v>
      </c>
      <c r="R9" s="2">
        <f t="shared" si="11"/>
        <v>45.3125</v>
      </c>
      <c r="S9" s="7">
        <f t="shared" si="12"/>
        <v>35</v>
      </c>
      <c r="T9" s="2">
        <f t="shared" si="13"/>
        <v>54.6875</v>
      </c>
      <c r="U9" s="7">
        <f t="shared" si="14"/>
        <v>0</v>
      </c>
      <c r="V9" s="2">
        <f t="shared" si="0"/>
        <v>0</v>
      </c>
    </row>
    <row r="10" spans="1:22" x14ac:dyDescent="0.25">
      <c r="A10" s="2" t="s">
        <v>5</v>
      </c>
      <c r="B10" s="2">
        <v>31</v>
      </c>
      <c r="C10" s="2">
        <v>12</v>
      </c>
      <c r="D10" s="2">
        <f t="shared" si="1"/>
        <v>38.70967741935484</v>
      </c>
      <c r="E10" s="2">
        <v>19</v>
      </c>
      <c r="F10" s="5">
        <f t="shared" si="2"/>
        <v>61.29032258064516</v>
      </c>
      <c r="G10" s="7">
        <f t="shared" si="3"/>
        <v>0</v>
      </c>
      <c r="H10" s="5">
        <f t="shared" si="4"/>
        <v>0</v>
      </c>
      <c r="I10" s="2">
        <v>31</v>
      </c>
      <c r="J10" s="2">
        <v>12</v>
      </c>
      <c r="K10" s="2">
        <f t="shared" si="5"/>
        <v>38.70967741935484</v>
      </c>
      <c r="L10" s="2">
        <v>19</v>
      </c>
      <c r="M10" s="2">
        <f t="shared" si="6"/>
        <v>61.29032258064516</v>
      </c>
      <c r="N10" s="6">
        <f t="shared" si="7"/>
        <v>0</v>
      </c>
      <c r="O10" s="2">
        <f t="shared" si="8"/>
        <v>0</v>
      </c>
      <c r="P10" s="3">
        <f t="shared" si="9"/>
        <v>62</v>
      </c>
      <c r="Q10" s="7">
        <f t="shared" si="10"/>
        <v>24</v>
      </c>
      <c r="R10" s="2">
        <f t="shared" si="11"/>
        <v>38.70967741935484</v>
      </c>
      <c r="S10" s="7">
        <f t="shared" si="12"/>
        <v>38</v>
      </c>
      <c r="T10" s="2">
        <f t="shared" si="13"/>
        <v>61.29032258064516</v>
      </c>
      <c r="U10" s="7">
        <f t="shared" si="14"/>
        <v>0</v>
      </c>
      <c r="V10" s="2">
        <f t="shared" si="0"/>
        <v>0</v>
      </c>
    </row>
    <row r="11" spans="1:22" x14ac:dyDescent="0.25">
      <c r="A11" s="2" t="s">
        <v>6</v>
      </c>
      <c r="B11" s="2">
        <v>27</v>
      </c>
      <c r="C11" s="2">
        <v>10</v>
      </c>
      <c r="D11" s="2">
        <f t="shared" si="1"/>
        <v>37.037037037037038</v>
      </c>
      <c r="E11" s="2">
        <v>17</v>
      </c>
      <c r="F11" s="5">
        <f t="shared" si="2"/>
        <v>62.962962962962962</v>
      </c>
      <c r="G11" s="7">
        <f t="shared" si="3"/>
        <v>0</v>
      </c>
      <c r="H11" s="5">
        <f t="shared" si="4"/>
        <v>0</v>
      </c>
      <c r="I11" s="2">
        <v>27</v>
      </c>
      <c r="J11" s="2">
        <v>10</v>
      </c>
      <c r="K11" s="2">
        <f t="shared" si="5"/>
        <v>37.037037037037038</v>
      </c>
      <c r="L11" s="2">
        <v>17</v>
      </c>
      <c r="M11" s="2">
        <f t="shared" si="6"/>
        <v>62.962962962962962</v>
      </c>
      <c r="N11" s="6">
        <f t="shared" si="7"/>
        <v>0</v>
      </c>
      <c r="O11" s="2">
        <f t="shared" si="8"/>
        <v>0</v>
      </c>
      <c r="P11" s="3">
        <f t="shared" si="9"/>
        <v>54</v>
      </c>
      <c r="Q11" s="7">
        <f t="shared" si="10"/>
        <v>20</v>
      </c>
      <c r="R11" s="2">
        <f t="shared" si="11"/>
        <v>37.037037037037038</v>
      </c>
      <c r="S11" s="7">
        <f t="shared" si="12"/>
        <v>34</v>
      </c>
      <c r="T11" s="2">
        <f t="shared" si="13"/>
        <v>62.962962962962962</v>
      </c>
      <c r="U11" s="7">
        <f t="shared" si="14"/>
        <v>0</v>
      </c>
      <c r="V11" s="2">
        <f t="shared" si="0"/>
        <v>0</v>
      </c>
    </row>
    <row r="12" spans="1:22" x14ac:dyDescent="0.25">
      <c r="A12" s="2" t="s">
        <v>7</v>
      </c>
      <c r="B12" s="2">
        <v>40</v>
      </c>
      <c r="C12" s="2">
        <v>10</v>
      </c>
      <c r="D12" s="2">
        <f t="shared" si="1"/>
        <v>25</v>
      </c>
      <c r="E12" s="2">
        <v>30</v>
      </c>
      <c r="F12" s="5">
        <f t="shared" si="2"/>
        <v>75</v>
      </c>
      <c r="G12" s="7">
        <f t="shared" si="3"/>
        <v>0</v>
      </c>
      <c r="H12" s="5">
        <f t="shared" si="4"/>
        <v>0</v>
      </c>
      <c r="I12" s="2">
        <v>40</v>
      </c>
      <c r="J12" s="2">
        <v>10</v>
      </c>
      <c r="K12" s="2">
        <f t="shared" si="5"/>
        <v>25</v>
      </c>
      <c r="L12" s="2">
        <v>30</v>
      </c>
      <c r="M12" s="2">
        <f t="shared" si="6"/>
        <v>75</v>
      </c>
      <c r="N12" s="6">
        <f t="shared" si="7"/>
        <v>0</v>
      </c>
      <c r="O12" s="2">
        <f t="shared" si="8"/>
        <v>0</v>
      </c>
      <c r="P12" s="3">
        <f t="shared" si="9"/>
        <v>80</v>
      </c>
      <c r="Q12" s="7">
        <f t="shared" si="10"/>
        <v>20</v>
      </c>
      <c r="R12" s="2">
        <f t="shared" si="11"/>
        <v>25</v>
      </c>
      <c r="S12" s="7">
        <f t="shared" si="12"/>
        <v>60</v>
      </c>
      <c r="T12" s="2">
        <f t="shared" si="13"/>
        <v>75</v>
      </c>
      <c r="U12" s="7">
        <f t="shared" si="14"/>
        <v>0</v>
      </c>
      <c r="V12" s="2">
        <f t="shared" si="0"/>
        <v>0</v>
      </c>
    </row>
    <row r="13" spans="1:22" x14ac:dyDescent="0.25">
      <c r="A13" s="2" t="s">
        <v>8</v>
      </c>
      <c r="B13" s="2">
        <v>34</v>
      </c>
      <c r="C13" s="2">
        <v>7</v>
      </c>
      <c r="D13" s="2">
        <f t="shared" si="1"/>
        <v>20.588235294117645</v>
      </c>
      <c r="E13" s="2">
        <v>27</v>
      </c>
      <c r="F13" s="5">
        <f t="shared" si="2"/>
        <v>79.411764705882348</v>
      </c>
      <c r="G13" s="7">
        <f t="shared" si="3"/>
        <v>0</v>
      </c>
      <c r="H13" s="5">
        <f t="shared" si="4"/>
        <v>0</v>
      </c>
      <c r="I13" s="2">
        <v>38</v>
      </c>
      <c r="J13" s="2">
        <v>11</v>
      </c>
      <c r="K13" s="2">
        <f t="shared" si="5"/>
        <v>28.94736842105263</v>
      </c>
      <c r="L13" s="2">
        <v>27</v>
      </c>
      <c r="M13" s="2">
        <f t="shared" si="6"/>
        <v>71.05263157894737</v>
      </c>
      <c r="N13" s="6">
        <f t="shared" si="7"/>
        <v>0</v>
      </c>
      <c r="O13" s="2">
        <f t="shared" si="8"/>
        <v>0</v>
      </c>
      <c r="P13" s="3">
        <f t="shared" si="9"/>
        <v>72</v>
      </c>
      <c r="Q13" s="7">
        <f t="shared" si="10"/>
        <v>18</v>
      </c>
      <c r="R13" s="2">
        <f t="shared" si="11"/>
        <v>25</v>
      </c>
      <c r="S13" s="7">
        <f t="shared" si="12"/>
        <v>54</v>
      </c>
      <c r="T13" s="2">
        <f t="shared" si="13"/>
        <v>75</v>
      </c>
      <c r="U13" s="7">
        <f t="shared" si="14"/>
        <v>0</v>
      </c>
      <c r="V13" s="2">
        <f t="shared" si="0"/>
        <v>0</v>
      </c>
    </row>
    <row r="14" spans="1:22" x14ac:dyDescent="0.25">
      <c r="A14" s="2" t="s">
        <v>9</v>
      </c>
      <c r="B14" s="2">
        <v>30</v>
      </c>
      <c r="C14" s="2">
        <v>16</v>
      </c>
      <c r="D14" s="2">
        <f t="shared" si="1"/>
        <v>53.333333333333336</v>
      </c>
      <c r="E14" s="2">
        <v>14</v>
      </c>
      <c r="F14" s="5">
        <f t="shared" si="2"/>
        <v>46.666666666666671</v>
      </c>
      <c r="G14" s="7">
        <f t="shared" si="3"/>
        <v>0</v>
      </c>
      <c r="H14" s="5">
        <f t="shared" si="4"/>
        <v>0</v>
      </c>
      <c r="I14" s="2">
        <v>30</v>
      </c>
      <c r="J14" s="2">
        <v>16</v>
      </c>
      <c r="K14" s="2">
        <f t="shared" si="5"/>
        <v>53.333333333333336</v>
      </c>
      <c r="L14" s="2">
        <v>14</v>
      </c>
      <c r="M14" s="2">
        <f t="shared" si="6"/>
        <v>46.666666666666671</v>
      </c>
      <c r="N14" s="6">
        <f t="shared" si="7"/>
        <v>0</v>
      </c>
      <c r="O14" s="2">
        <f t="shared" si="8"/>
        <v>0</v>
      </c>
      <c r="P14" s="3">
        <f t="shared" si="9"/>
        <v>60</v>
      </c>
      <c r="Q14" s="7">
        <f t="shared" si="10"/>
        <v>32</v>
      </c>
      <c r="R14" s="2">
        <f t="shared" si="11"/>
        <v>53.333333333333336</v>
      </c>
      <c r="S14" s="7">
        <f t="shared" si="12"/>
        <v>28</v>
      </c>
      <c r="T14" s="2">
        <f t="shared" si="13"/>
        <v>46.666666666666671</v>
      </c>
      <c r="U14" s="7">
        <f t="shared" si="14"/>
        <v>0</v>
      </c>
      <c r="V14" s="2">
        <f t="shared" si="0"/>
        <v>0</v>
      </c>
    </row>
    <row r="15" spans="1:22" x14ac:dyDescent="0.25">
      <c r="A15" s="2" t="s">
        <v>10</v>
      </c>
      <c r="B15" s="2">
        <v>42</v>
      </c>
      <c r="C15" s="2">
        <v>34</v>
      </c>
      <c r="D15" s="2">
        <f t="shared" si="1"/>
        <v>80.952380952380949</v>
      </c>
      <c r="E15" s="2">
        <v>8</v>
      </c>
      <c r="F15" s="5">
        <f t="shared" si="2"/>
        <v>19.047619047619047</v>
      </c>
      <c r="G15" s="7">
        <f t="shared" si="3"/>
        <v>0</v>
      </c>
      <c r="H15" s="5">
        <f t="shared" si="4"/>
        <v>0</v>
      </c>
      <c r="I15" s="2">
        <v>42</v>
      </c>
      <c r="J15" s="2">
        <v>35</v>
      </c>
      <c r="K15" s="2">
        <f t="shared" si="5"/>
        <v>83.333333333333343</v>
      </c>
      <c r="L15" s="2">
        <v>7</v>
      </c>
      <c r="M15" s="2">
        <f t="shared" si="6"/>
        <v>16.666666666666668</v>
      </c>
      <c r="N15" s="6">
        <f t="shared" si="7"/>
        <v>0</v>
      </c>
      <c r="O15" s="2">
        <f t="shared" si="8"/>
        <v>0</v>
      </c>
      <c r="P15" s="3">
        <f t="shared" si="9"/>
        <v>84</v>
      </c>
      <c r="Q15" s="7">
        <f t="shared" si="10"/>
        <v>69</v>
      </c>
      <c r="R15" s="2">
        <f t="shared" si="11"/>
        <v>82.142857142857139</v>
      </c>
      <c r="S15" s="7">
        <f t="shared" si="12"/>
        <v>15</v>
      </c>
      <c r="T15" s="2">
        <f t="shared" si="13"/>
        <v>17.857142857142858</v>
      </c>
      <c r="U15" s="7">
        <f t="shared" si="14"/>
        <v>0</v>
      </c>
      <c r="V15" s="2">
        <f t="shared" si="0"/>
        <v>0</v>
      </c>
    </row>
    <row r="16" spans="1:22" x14ac:dyDescent="0.25">
      <c r="A16" s="2" t="s">
        <v>11</v>
      </c>
      <c r="B16" s="2">
        <v>29</v>
      </c>
      <c r="C16" s="2">
        <v>17</v>
      </c>
      <c r="D16" s="2">
        <f t="shared" si="1"/>
        <v>58.62068965517242</v>
      </c>
      <c r="E16" s="2">
        <v>9</v>
      </c>
      <c r="F16" s="5">
        <f t="shared" si="2"/>
        <v>31.03448275862069</v>
      </c>
      <c r="G16" s="8">
        <f t="shared" si="3"/>
        <v>3</v>
      </c>
      <c r="H16" s="5">
        <f t="shared" si="4"/>
        <v>10.344827586206897</v>
      </c>
      <c r="I16" s="2">
        <v>31</v>
      </c>
      <c r="J16" s="2">
        <v>19</v>
      </c>
      <c r="K16" s="2">
        <f t="shared" si="5"/>
        <v>61.29032258064516</v>
      </c>
      <c r="L16" s="2">
        <v>9</v>
      </c>
      <c r="M16" s="2">
        <f t="shared" si="6"/>
        <v>29.032258064516128</v>
      </c>
      <c r="N16" s="6">
        <f t="shared" si="7"/>
        <v>3</v>
      </c>
      <c r="O16" s="2">
        <f t="shared" si="8"/>
        <v>9.67741935483871</v>
      </c>
      <c r="P16" s="3">
        <f t="shared" si="9"/>
        <v>60</v>
      </c>
      <c r="Q16" s="7">
        <f t="shared" si="10"/>
        <v>36</v>
      </c>
      <c r="R16" s="2">
        <f t="shared" si="11"/>
        <v>60</v>
      </c>
      <c r="S16" s="7">
        <f t="shared" si="12"/>
        <v>18</v>
      </c>
      <c r="T16" s="2">
        <f t="shared" si="13"/>
        <v>30</v>
      </c>
      <c r="U16" s="7">
        <f t="shared" si="14"/>
        <v>6</v>
      </c>
      <c r="V16" s="2">
        <f t="shared" si="0"/>
        <v>10</v>
      </c>
    </row>
    <row r="17" spans="1:22" x14ac:dyDescent="0.25">
      <c r="A17" s="2" t="s">
        <v>12</v>
      </c>
      <c r="B17" s="2">
        <v>25</v>
      </c>
      <c r="C17" s="2">
        <v>7</v>
      </c>
      <c r="D17" s="2">
        <f t="shared" si="1"/>
        <v>28</v>
      </c>
      <c r="E17" s="2">
        <v>18</v>
      </c>
      <c r="F17" s="5">
        <f t="shared" si="2"/>
        <v>72</v>
      </c>
      <c r="G17" s="7">
        <f t="shared" si="3"/>
        <v>0</v>
      </c>
      <c r="H17" s="5">
        <f t="shared" si="4"/>
        <v>0</v>
      </c>
      <c r="I17" s="2">
        <v>25</v>
      </c>
      <c r="J17" s="2">
        <v>10</v>
      </c>
      <c r="K17" s="2">
        <f t="shared" si="5"/>
        <v>40</v>
      </c>
      <c r="L17" s="2">
        <v>15</v>
      </c>
      <c r="M17" s="2">
        <f t="shared" si="6"/>
        <v>60</v>
      </c>
      <c r="N17" s="6">
        <f t="shared" si="7"/>
        <v>0</v>
      </c>
      <c r="O17" s="2">
        <f t="shared" si="8"/>
        <v>0</v>
      </c>
      <c r="P17" s="3">
        <f t="shared" si="9"/>
        <v>50</v>
      </c>
      <c r="Q17" s="7">
        <f t="shared" si="10"/>
        <v>17</v>
      </c>
      <c r="R17" s="2">
        <f t="shared" si="11"/>
        <v>34</v>
      </c>
      <c r="S17" s="7">
        <f t="shared" si="12"/>
        <v>33</v>
      </c>
      <c r="T17" s="2">
        <f t="shared" si="13"/>
        <v>66</v>
      </c>
      <c r="U17" s="7">
        <f t="shared" si="14"/>
        <v>0</v>
      </c>
      <c r="V17" s="2">
        <f t="shared" si="0"/>
        <v>0</v>
      </c>
    </row>
    <row r="18" spans="1:22" x14ac:dyDescent="0.25">
      <c r="A18" s="2" t="s">
        <v>13</v>
      </c>
      <c r="B18" s="2">
        <v>21</v>
      </c>
      <c r="C18" s="2">
        <v>3</v>
      </c>
      <c r="D18" s="2">
        <f t="shared" si="1"/>
        <v>14.285714285714286</v>
      </c>
      <c r="E18" s="2">
        <v>18</v>
      </c>
      <c r="F18" s="5">
        <f t="shared" si="2"/>
        <v>85.714285714285722</v>
      </c>
      <c r="G18" s="7">
        <f t="shared" si="3"/>
        <v>0</v>
      </c>
      <c r="H18" s="5">
        <f t="shared" si="4"/>
        <v>0</v>
      </c>
      <c r="I18" s="2">
        <v>21</v>
      </c>
      <c r="J18" s="2">
        <v>3</v>
      </c>
      <c r="K18" s="2">
        <f t="shared" si="5"/>
        <v>14.285714285714286</v>
      </c>
      <c r="L18" s="2">
        <v>17</v>
      </c>
      <c r="M18" s="2">
        <f t="shared" si="6"/>
        <v>80.952380952380949</v>
      </c>
      <c r="N18" s="6">
        <f t="shared" si="7"/>
        <v>1</v>
      </c>
      <c r="O18" s="2">
        <f t="shared" si="8"/>
        <v>4.7619047619047619</v>
      </c>
      <c r="P18" s="3">
        <f t="shared" si="9"/>
        <v>42</v>
      </c>
      <c r="Q18" s="7">
        <f t="shared" si="10"/>
        <v>6</v>
      </c>
      <c r="R18" s="2">
        <f t="shared" si="11"/>
        <v>14.285714285714286</v>
      </c>
      <c r="S18" s="7">
        <f t="shared" si="12"/>
        <v>35</v>
      </c>
      <c r="T18" s="2">
        <f t="shared" si="13"/>
        <v>83.333333333333343</v>
      </c>
      <c r="U18" s="7">
        <f t="shared" si="14"/>
        <v>1</v>
      </c>
      <c r="V18" s="2">
        <f t="shared" si="0"/>
        <v>2.3809523809523809</v>
      </c>
    </row>
    <row r="19" spans="1:22" x14ac:dyDescent="0.25">
      <c r="A19" s="2" t="s">
        <v>15</v>
      </c>
      <c r="B19" s="2">
        <v>26</v>
      </c>
      <c r="C19" s="2">
        <v>18</v>
      </c>
      <c r="D19" s="2">
        <f t="shared" si="1"/>
        <v>69.230769230769226</v>
      </c>
      <c r="E19" s="2">
        <v>8</v>
      </c>
      <c r="F19" s="5">
        <f t="shared" si="2"/>
        <v>30.769230769230766</v>
      </c>
      <c r="G19" s="7">
        <f t="shared" si="3"/>
        <v>0</v>
      </c>
      <c r="H19" s="5">
        <f t="shared" si="4"/>
        <v>0</v>
      </c>
      <c r="I19" s="2">
        <v>26</v>
      </c>
      <c r="J19" s="2">
        <v>19</v>
      </c>
      <c r="K19" s="2">
        <f t="shared" si="5"/>
        <v>73.07692307692308</v>
      </c>
      <c r="L19" s="2">
        <v>6</v>
      </c>
      <c r="M19" s="2">
        <f t="shared" si="6"/>
        <v>23.076923076923077</v>
      </c>
      <c r="N19" s="6">
        <f t="shared" si="7"/>
        <v>1</v>
      </c>
      <c r="O19" s="2">
        <f t="shared" si="8"/>
        <v>3.8461538461538458</v>
      </c>
      <c r="P19" s="3">
        <f t="shared" si="9"/>
        <v>52</v>
      </c>
      <c r="Q19" s="7">
        <f t="shared" si="10"/>
        <v>37</v>
      </c>
      <c r="R19" s="2">
        <f t="shared" si="11"/>
        <v>71.153846153846146</v>
      </c>
      <c r="S19" s="7">
        <f t="shared" si="12"/>
        <v>14</v>
      </c>
      <c r="T19" s="2">
        <f t="shared" si="13"/>
        <v>26.923076923076923</v>
      </c>
      <c r="U19" s="7">
        <f t="shared" si="14"/>
        <v>1</v>
      </c>
      <c r="V19" s="2">
        <f t="shared" si="0"/>
        <v>1.9230769230769229</v>
      </c>
    </row>
    <row r="20" spans="1:22" x14ac:dyDescent="0.25">
      <c r="A20" s="2" t="s">
        <v>14</v>
      </c>
      <c r="B20" s="2">
        <v>33</v>
      </c>
      <c r="C20" s="2">
        <v>27</v>
      </c>
      <c r="D20" s="2">
        <f t="shared" si="1"/>
        <v>81.818181818181813</v>
      </c>
      <c r="E20" s="2">
        <v>4</v>
      </c>
      <c r="F20" s="5">
        <f t="shared" si="2"/>
        <v>12.121212121212121</v>
      </c>
      <c r="G20" s="7">
        <f t="shared" si="3"/>
        <v>2</v>
      </c>
      <c r="H20" s="5">
        <f t="shared" si="4"/>
        <v>6.0606060606060606</v>
      </c>
      <c r="I20" s="2">
        <v>33</v>
      </c>
      <c r="J20" s="2">
        <v>27</v>
      </c>
      <c r="K20" s="2">
        <f t="shared" si="5"/>
        <v>81.818181818181813</v>
      </c>
      <c r="L20" s="2">
        <v>4</v>
      </c>
      <c r="M20" s="2">
        <f t="shared" si="6"/>
        <v>12.121212121212121</v>
      </c>
      <c r="N20" s="6">
        <f t="shared" si="7"/>
        <v>2</v>
      </c>
      <c r="O20" s="2">
        <f t="shared" si="8"/>
        <v>6.0606060606060606</v>
      </c>
      <c r="P20" s="3">
        <f t="shared" si="9"/>
        <v>66</v>
      </c>
      <c r="Q20" s="7">
        <f t="shared" si="10"/>
        <v>54</v>
      </c>
      <c r="R20" s="2">
        <f t="shared" si="11"/>
        <v>81.818181818181813</v>
      </c>
      <c r="S20" s="7">
        <f t="shared" si="12"/>
        <v>8</v>
      </c>
      <c r="T20" s="2">
        <f t="shared" si="13"/>
        <v>12.121212121212121</v>
      </c>
      <c r="U20" s="7">
        <f t="shared" si="14"/>
        <v>4</v>
      </c>
      <c r="V20" s="2">
        <f t="shared" si="0"/>
        <v>6.0606060606060606</v>
      </c>
    </row>
    <row r="21" spans="1:22" x14ac:dyDescent="0.25">
      <c r="A21" s="2" t="s">
        <v>16</v>
      </c>
      <c r="B21" s="2">
        <v>45</v>
      </c>
      <c r="C21" s="2">
        <v>16</v>
      </c>
      <c r="D21" s="2">
        <f t="shared" si="1"/>
        <v>35.555555555555557</v>
      </c>
      <c r="E21" s="2">
        <v>27</v>
      </c>
      <c r="F21" s="5">
        <f t="shared" si="2"/>
        <v>60</v>
      </c>
      <c r="G21" s="7">
        <f t="shared" si="3"/>
        <v>2</v>
      </c>
      <c r="H21" s="5">
        <f t="shared" si="4"/>
        <v>4.4444444444444446</v>
      </c>
      <c r="I21" s="2">
        <v>45</v>
      </c>
      <c r="J21" s="2">
        <v>17</v>
      </c>
      <c r="K21" s="2">
        <f t="shared" si="5"/>
        <v>37.777777777777779</v>
      </c>
      <c r="L21" s="2">
        <v>26</v>
      </c>
      <c r="M21" s="2">
        <f t="shared" si="6"/>
        <v>57.777777777777779</v>
      </c>
      <c r="N21" s="6">
        <f t="shared" si="7"/>
        <v>2</v>
      </c>
      <c r="O21" s="2">
        <f t="shared" si="8"/>
        <v>4.4444444444444446</v>
      </c>
      <c r="P21" s="3">
        <f t="shared" si="9"/>
        <v>90</v>
      </c>
      <c r="Q21" s="7">
        <f t="shared" si="10"/>
        <v>33</v>
      </c>
      <c r="R21" s="2">
        <f t="shared" si="11"/>
        <v>36.666666666666664</v>
      </c>
      <c r="S21" s="7">
        <f t="shared" si="12"/>
        <v>53</v>
      </c>
      <c r="T21" s="2">
        <f t="shared" si="13"/>
        <v>58.888888888888886</v>
      </c>
      <c r="U21" s="7">
        <f t="shared" si="14"/>
        <v>4</v>
      </c>
      <c r="V21" s="2">
        <f t="shared" si="0"/>
        <v>4.4444444444444446</v>
      </c>
    </row>
    <row r="22" spans="1:22" x14ac:dyDescent="0.25">
      <c r="A22" s="2" t="s">
        <v>17</v>
      </c>
      <c r="B22" s="2">
        <v>36</v>
      </c>
      <c r="C22" s="2">
        <v>21</v>
      </c>
      <c r="D22" s="2">
        <f t="shared" si="1"/>
        <v>58.333333333333336</v>
      </c>
      <c r="E22" s="2">
        <v>15</v>
      </c>
      <c r="F22" s="5">
        <f t="shared" si="2"/>
        <v>41.666666666666671</v>
      </c>
      <c r="G22" s="7">
        <f t="shared" si="3"/>
        <v>0</v>
      </c>
      <c r="H22" s="5">
        <f t="shared" si="4"/>
        <v>0</v>
      </c>
      <c r="I22" s="2">
        <v>36</v>
      </c>
      <c r="J22" s="2">
        <v>21</v>
      </c>
      <c r="K22" s="2">
        <f t="shared" si="5"/>
        <v>58.333333333333336</v>
      </c>
      <c r="L22" s="2">
        <v>15</v>
      </c>
      <c r="M22" s="2">
        <f t="shared" si="6"/>
        <v>41.666666666666671</v>
      </c>
      <c r="N22" s="6">
        <f t="shared" si="7"/>
        <v>0</v>
      </c>
      <c r="O22" s="2">
        <f t="shared" si="8"/>
        <v>0</v>
      </c>
      <c r="P22" s="3">
        <f t="shared" si="9"/>
        <v>72</v>
      </c>
      <c r="Q22" s="7">
        <f t="shared" si="10"/>
        <v>42</v>
      </c>
      <c r="R22" s="2">
        <f t="shared" si="11"/>
        <v>58.333333333333336</v>
      </c>
      <c r="S22" s="7">
        <f t="shared" si="12"/>
        <v>30</v>
      </c>
      <c r="T22" s="2">
        <f t="shared" si="13"/>
        <v>41.666666666666671</v>
      </c>
      <c r="U22" s="7">
        <f t="shared" si="14"/>
        <v>0</v>
      </c>
      <c r="V22" s="2">
        <f t="shared" si="0"/>
        <v>0</v>
      </c>
    </row>
    <row r="23" spans="1:22" x14ac:dyDescent="0.25">
      <c r="A23" s="2" t="s">
        <v>18</v>
      </c>
      <c r="B23" s="2">
        <v>24</v>
      </c>
      <c r="C23" s="2">
        <v>13</v>
      </c>
      <c r="D23" s="2">
        <f t="shared" si="1"/>
        <v>54.166666666666671</v>
      </c>
      <c r="E23" s="2">
        <v>11</v>
      </c>
      <c r="F23" s="5">
        <f t="shared" si="2"/>
        <v>45.833333333333336</v>
      </c>
      <c r="G23" s="7">
        <f t="shared" si="3"/>
        <v>0</v>
      </c>
      <c r="H23" s="5">
        <f t="shared" si="4"/>
        <v>0</v>
      </c>
      <c r="I23" s="2">
        <v>24</v>
      </c>
      <c r="J23" s="2">
        <v>12</v>
      </c>
      <c r="K23" s="2">
        <f t="shared" si="5"/>
        <v>50</v>
      </c>
      <c r="L23" s="2">
        <v>11</v>
      </c>
      <c r="M23" s="2">
        <f t="shared" si="6"/>
        <v>45.833333333333336</v>
      </c>
      <c r="N23" s="6">
        <f t="shared" si="7"/>
        <v>1</v>
      </c>
      <c r="O23" s="2">
        <f t="shared" si="8"/>
        <v>4.166666666666667</v>
      </c>
      <c r="P23" s="3">
        <f t="shared" si="9"/>
        <v>48</v>
      </c>
      <c r="Q23" s="7">
        <f t="shared" si="10"/>
        <v>25</v>
      </c>
      <c r="R23" s="2">
        <f t="shared" si="11"/>
        <v>52.083333333333336</v>
      </c>
      <c r="S23" s="7">
        <f t="shared" si="12"/>
        <v>22</v>
      </c>
      <c r="T23" s="2">
        <f t="shared" si="13"/>
        <v>45.833333333333336</v>
      </c>
      <c r="U23" s="7">
        <f t="shared" si="14"/>
        <v>1</v>
      </c>
      <c r="V23" s="2">
        <f t="shared" si="0"/>
        <v>2.0833333333333335</v>
      </c>
    </row>
    <row r="24" spans="1:22" s="17" customFormat="1" x14ac:dyDescent="0.25">
      <c r="A24" s="16" t="s">
        <v>22</v>
      </c>
      <c r="B24" s="16">
        <f>SUM(B6:B23)</f>
        <v>538</v>
      </c>
      <c r="C24" s="16">
        <f>SUM(C6:C23)</f>
        <v>257</v>
      </c>
      <c r="D24" s="16">
        <f t="shared" si="1"/>
        <v>47.769516728624538</v>
      </c>
      <c r="E24" s="16">
        <f>SUM(E6:E23)</f>
        <v>274</v>
      </c>
      <c r="F24" s="16">
        <f t="shared" si="2"/>
        <v>50.929368029739777</v>
      </c>
      <c r="G24" s="16">
        <f>SUM(G6:G23)</f>
        <v>7</v>
      </c>
      <c r="H24" s="16">
        <f t="shared" si="4"/>
        <v>1.3011152416356877</v>
      </c>
      <c r="I24" s="16">
        <f>SUM(I6:I23)</f>
        <v>544</v>
      </c>
      <c r="J24" s="16">
        <f>SUM(J6:J23)</f>
        <v>270</v>
      </c>
      <c r="K24" s="16">
        <f t="shared" si="5"/>
        <v>49.632352941176464</v>
      </c>
      <c r="L24" s="16">
        <f>SUM(L6:L23)</f>
        <v>264</v>
      </c>
      <c r="M24" s="16">
        <f t="shared" si="6"/>
        <v>48.529411764705877</v>
      </c>
      <c r="N24" s="16">
        <f t="shared" si="7"/>
        <v>10</v>
      </c>
      <c r="O24" s="16">
        <f t="shared" si="8"/>
        <v>1.838235294117647</v>
      </c>
      <c r="P24" s="16">
        <f>SUM(P6:P23)</f>
        <v>1082</v>
      </c>
      <c r="Q24" s="16">
        <f>SUM(Q6:Q23)</f>
        <v>527</v>
      </c>
      <c r="R24" s="16">
        <f t="shared" si="11"/>
        <v>48.706099815157117</v>
      </c>
      <c r="S24" s="16">
        <f>SUM(S6:S23)</f>
        <v>538</v>
      </c>
      <c r="T24" s="16">
        <f t="shared" si="13"/>
        <v>49.722735674676521</v>
      </c>
      <c r="U24" s="16">
        <f>SUM(U6:U23)</f>
        <v>17</v>
      </c>
      <c r="V24" s="16">
        <f t="shared" si="0"/>
        <v>1.5711645101663585</v>
      </c>
    </row>
    <row r="25" spans="1:22" x14ac:dyDescent="0.25">
      <c r="A25" s="2" t="s">
        <v>23</v>
      </c>
      <c r="B25" s="2">
        <v>35</v>
      </c>
      <c r="C25" s="2">
        <v>29</v>
      </c>
      <c r="D25" s="2">
        <f t="shared" si="1"/>
        <v>82.857142857142861</v>
      </c>
      <c r="E25" s="2">
        <v>6</v>
      </c>
      <c r="F25" s="5">
        <f t="shared" si="2"/>
        <v>17.142857142857142</v>
      </c>
      <c r="G25" s="2">
        <f>B25-C25-E25</f>
        <v>0</v>
      </c>
      <c r="H25" s="5">
        <f t="shared" si="4"/>
        <v>0</v>
      </c>
      <c r="I25" s="2">
        <v>35</v>
      </c>
      <c r="J25" s="2">
        <v>30</v>
      </c>
      <c r="K25" s="2">
        <f t="shared" si="5"/>
        <v>85.714285714285722</v>
      </c>
      <c r="L25" s="2">
        <v>4</v>
      </c>
      <c r="M25" s="2">
        <f t="shared" si="6"/>
        <v>11.428571428571429</v>
      </c>
      <c r="N25" s="6">
        <f t="shared" si="7"/>
        <v>1</v>
      </c>
      <c r="O25" s="2">
        <f t="shared" si="8"/>
        <v>2.8571428571428572</v>
      </c>
      <c r="P25" s="2">
        <f>B25+I25</f>
        <v>70</v>
      </c>
      <c r="Q25" s="9">
        <f>C25+J25</f>
        <v>59</v>
      </c>
      <c r="R25" s="2">
        <f t="shared" si="11"/>
        <v>84.285714285714292</v>
      </c>
      <c r="S25" s="2">
        <f>E25+L25</f>
        <v>10</v>
      </c>
      <c r="T25" s="2">
        <f t="shared" si="13"/>
        <v>14.285714285714286</v>
      </c>
      <c r="U25" s="2">
        <f>G25+N25</f>
        <v>1</v>
      </c>
      <c r="V25" s="2">
        <f t="shared" si="0"/>
        <v>1.4285714285714286</v>
      </c>
    </row>
    <row r="26" spans="1:22" x14ac:dyDescent="0.25">
      <c r="A26" s="2" t="s">
        <v>24</v>
      </c>
      <c r="B26" s="2">
        <v>30</v>
      </c>
      <c r="C26" s="2">
        <v>19</v>
      </c>
      <c r="D26" s="2">
        <f t="shared" si="1"/>
        <v>63.333333333333336</v>
      </c>
      <c r="E26" s="2">
        <v>11</v>
      </c>
      <c r="F26" s="5">
        <f t="shared" si="2"/>
        <v>36.666666666666671</v>
      </c>
      <c r="G26" s="7">
        <f t="shared" ref="G26:G36" si="15">B26-C26-E26</f>
        <v>0</v>
      </c>
      <c r="H26" s="5">
        <f t="shared" si="4"/>
        <v>0</v>
      </c>
      <c r="I26" s="2">
        <v>30</v>
      </c>
      <c r="J26" s="2">
        <v>19</v>
      </c>
      <c r="K26" s="2">
        <f t="shared" si="5"/>
        <v>63.333333333333336</v>
      </c>
      <c r="L26" s="2">
        <v>9</v>
      </c>
      <c r="M26" s="2">
        <f t="shared" si="6"/>
        <v>30</v>
      </c>
      <c r="N26" s="6">
        <f t="shared" si="7"/>
        <v>2</v>
      </c>
      <c r="O26" s="2">
        <f t="shared" si="8"/>
        <v>6.666666666666667</v>
      </c>
      <c r="P26" s="3">
        <f t="shared" ref="P26:P36" si="16">B26+I26</f>
        <v>60</v>
      </c>
      <c r="Q26" s="9">
        <f t="shared" ref="Q26:Q36" si="17">C26+J26</f>
        <v>38</v>
      </c>
      <c r="R26" s="2">
        <f t="shared" si="11"/>
        <v>63.333333333333336</v>
      </c>
      <c r="S26" s="7">
        <f t="shared" ref="S26:S36" si="18">E26+L26</f>
        <v>20</v>
      </c>
      <c r="T26" s="2">
        <f t="shared" si="13"/>
        <v>33.333333333333336</v>
      </c>
      <c r="U26" s="7">
        <f t="shared" ref="U26:U36" si="19">G26+N26</f>
        <v>2</v>
      </c>
      <c r="V26" s="2">
        <f t="shared" si="0"/>
        <v>3.3333333333333335</v>
      </c>
    </row>
    <row r="27" spans="1:22" x14ac:dyDescent="0.25">
      <c r="A27" s="2" t="s">
        <v>25</v>
      </c>
      <c r="B27" s="2">
        <v>33</v>
      </c>
      <c r="C27" s="2">
        <v>21</v>
      </c>
      <c r="D27" s="2">
        <f t="shared" si="1"/>
        <v>63.636363636363633</v>
      </c>
      <c r="E27" s="2">
        <v>12</v>
      </c>
      <c r="F27" s="5">
        <f t="shared" si="2"/>
        <v>36.36363636363636</v>
      </c>
      <c r="G27" s="7">
        <f t="shared" si="15"/>
        <v>0</v>
      </c>
      <c r="H27" s="5">
        <f t="shared" si="4"/>
        <v>0</v>
      </c>
      <c r="I27" s="2">
        <v>33</v>
      </c>
      <c r="J27" s="2">
        <v>20</v>
      </c>
      <c r="K27" s="2">
        <f t="shared" si="5"/>
        <v>60.606060606060602</v>
      </c>
      <c r="L27" s="2">
        <v>12</v>
      </c>
      <c r="M27" s="2">
        <f t="shared" si="6"/>
        <v>36.36363636363636</v>
      </c>
      <c r="N27" s="6">
        <f t="shared" si="7"/>
        <v>1</v>
      </c>
      <c r="O27" s="2">
        <f t="shared" si="8"/>
        <v>3.0303030303030303</v>
      </c>
      <c r="P27" s="3">
        <f t="shared" si="16"/>
        <v>66</v>
      </c>
      <c r="Q27" s="9">
        <f t="shared" si="17"/>
        <v>41</v>
      </c>
      <c r="R27" s="2">
        <f t="shared" si="11"/>
        <v>62.121212121212118</v>
      </c>
      <c r="S27" s="7">
        <f t="shared" si="18"/>
        <v>24</v>
      </c>
      <c r="T27" s="2">
        <f t="shared" si="13"/>
        <v>36.36363636363636</v>
      </c>
      <c r="U27" s="7">
        <f t="shared" si="19"/>
        <v>1</v>
      </c>
      <c r="V27" s="2">
        <f t="shared" si="0"/>
        <v>1.5151515151515151</v>
      </c>
    </row>
    <row r="28" spans="1:22" x14ac:dyDescent="0.25">
      <c r="A28" s="2" t="s">
        <v>26</v>
      </c>
      <c r="B28" s="2">
        <v>25</v>
      </c>
      <c r="C28" s="2">
        <v>20</v>
      </c>
      <c r="D28" s="2">
        <f t="shared" si="1"/>
        <v>80</v>
      </c>
      <c r="E28" s="2">
        <v>5</v>
      </c>
      <c r="F28" s="5">
        <f t="shared" si="2"/>
        <v>20</v>
      </c>
      <c r="G28" s="7">
        <f t="shared" si="15"/>
        <v>0</v>
      </c>
      <c r="H28" s="5">
        <f t="shared" si="4"/>
        <v>0</v>
      </c>
      <c r="I28" s="2">
        <v>25</v>
      </c>
      <c r="J28" s="2">
        <v>21</v>
      </c>
      <c r="K28" s="2">
        <f t="shared" si="5"/>
        <v>84</v>
      </c>
      <c r="L28" s="2">
        <v>4</v>
      </c>
      <c r="M28" s="2">
        <f t="shared" si="6"/>
        <v>16</v>
      </c>
      <c r="N28" s="2">
        <f t="shared" si="7"/>
        <v>0</v>
      </c>
      <c r="O28" s="2">
        <f t="shared" si="8"/>
        <v>0</v>
      </c>
      <c r="P28" s="3">
        <f t="shared" si="16"/>
        <v>50</v>
      </c>
      <c r="Q28" s="9">
        <f t="shared" si="17"/>
        <v>41</v>
      </c>
      <c r="R28" s="2">
        <f t="shared" si="11"/>
        <v>82</v>
      </c>
      <c r="S28" s="7">
        <f t="shared" si="18"/>
        <v>9</v>
      </c>
      <c r="T28" s="2">
        <f t="shared" si="13"/>
        <v>18</v>
      </c>
      <c r="U28" s="7">
        <f t="shared" si="19"/>
        <v>0</v>
      </c>
      <c r="V28" s="2">
        <f t="shared" si="0"/>
        <v>0</v>
      </c>
    </row>
    <row r="29" spans="1:22" x14ac:dyDescent="0.25">
      <c r="A29" s="2" t="s">
        <v>27</v>
      </c>
      <c r="B29" s="2">
        <v>34</v>
      </c>
      <c r="C29" s="2">
        <v>11</v>
      </c>
      <c r="D29" s="2">
        <f t="shared" si="1"/>
        <v>32.352941176470587</v>
      </c>
      <c r="E29" s="2">
        <v>23</v>
      </c>
      <c r="F29" s="5">
        <f t="shared" si="2"/>
        <v>67.647058823529406</v>
      </c>
      <c r="G29" s="7">
        <f t="shared" si="15"/>
        <v>0</v>
      </c>
      <c r="H29" s="5">
        <f t="shared" si="4"/>
        <v>0</v>
      </c>
      <c r="I29" s="2">
        <v>34</v>
      </c>
      <c r="J29" s="2">
        <v>13</v>
      </c>
      <c r="K29" s="2">
        <f t="shared" si="5"/>
        <v>38.235294117647058</v>
      </c>
      <c r="L29" s="2">
        <v>20</v>
      </c>
      <c r="M29" s="2">
        <f t="shared" si="6"/>
        <v>58.823529411764703</v>
      </c>
      <c r="N29" s="8">
        <f t="shared" si="7"/>
        <v>1</v>
      </c>
      <c r="O29" s="2">
        <f t="shared" si="8"/>
        <v>2.9411764705882351</v>
      </c>
      <c r="P29" s="3">
        <f t="shared" si="16"/>
        <v>68</v>
      </c>
      <c r="Q29" s="9">
        <f t="shared" si="17"/>
        <v>24</v>
      </c>
      <c r="R29" s="2">
        <f t="shared" si="11"/>
        <v>35.294117647058819</v>
      </c>
      <c r="S29" s="7">
        <f t="shared" si="18"/>
        <v>43</v>
      </c>
      <c r="T29" s="2">
        <f t="shared" si="13"/>
        <v>63.235294117647051</v>
      </c>
      <c r="U29" s="7">
        <f t="shared" si="19"/>
        <v>1</v>
      </c>
      <c r="V29" s="2">
        <f t="shared" si="0"/>
        <v>1.4705882352941175</v>
      </c>
    </row>
    <row r="30" spans="1:22" x14ac:dyDescent="0.25">
      <c r="A30" s="2" t="s">
        <v>28</v>
      </c>
      <c r="B30" s="2">
        <v>39</v>
      </c>
      <c r="C30" s="2">
        <v>33</v>
      </c>
      <c r="D30" s="2">
        <f>C30/B30%</f>
        <v>84.615384615384613</v>
      </c>
      <c r="E30" s="2">
        <v>6</v>
      </c>
      <c r="F30" s="5">
        <f t="shared" si="2"/>
        <v>15.384615384615383</v>
      </c>
      <c r="G30" s="7">
        <f t="shared" si="15"/>
        <v>0</v>
      </c>
      <c r="H30" s="5">
        <f t="shared" si="4"/>
        <v>0</v>
      </c>
      <c r="I30" s="2">
        <v>39</v>
      </c>
      <c r="J30" s="2">
        <v>33</v>
      </c>
      <c r="K30" s="2">
        <f t="shared" si="5"/>
        <v>84.615384615384613</v>
      </c>
      <c r="L30" s="2">
        <v>5</v>
      </c>
      <c r="M30" s="2">
        <f t="shared" si="6"/>
        <v>12.820512820512819</v>
      </c>
      <c r="N30" s="8">
        <f t="shared" si="7"/>
        <v>1</v>
      </c>
      <c r="O30" s="2">
        <f t="shared" si="8"/>
        <v>2.5641025641025639</v>
      </c>
      <c r="P30" s="3">
        <f t="shared" si="16"/>
        <v>78</v>
      </c>
      <c r="Q30" s="9">
        <f t="shared" si="17"/>
        <v>66</v>
      </c>
      <c r="R30" s="2">
        <f t="shared" si="11"/>
        <v>84.615384615384613</v>
      </c>
      <c r="S30" s="7">
        <f t="shared" si="18"/>
        <v>11</v>
      </c>
      <c r="T30" s="2">
        <f t="shared" si="13"/>
        <v>14.102564102564102</v>
      </c>
      <c r="U30" s="7">
        <f t="shared" si="19"/>
        <v>1</v>
      </c>
      <c r="V30" s="2">
        <f t="shared" si="0"/>
        <v>1.2820512820512819</v>
      </c>
    </row>
    <row r="31" spans="1:22" x14ac:dyDescent="0.25">
      <c r="A31" s="2" t="s">
        <v>29</v>
      </c>
      <c r="B31" s="2">
        <v>37</v>
      </c>
      <c r="C31" s="2">
        <v>10</v>
      </c>
      <c r="D31" s="2">
        <f t="shared" si="1"/>
        <v>27.027027027027028</v>
      </c>
      <c r="E31" s="2">
        <v>26</v>
      </c>
      <c r="F31" s="5">
        <f t="shared" si="2"/>
        <v>70.270270270270274</v>
      </c>
      <c r="G31" s="7">
        <f t="shared" si="15"/>
        <v>1</v>
      </c>
      <c r="H31" s="5">
        <f t="shared" si="4"/>
        <v>2.7027027027027026</v>
      </c>
      <c r="I31" s="2">
        <v>37</v>
      </c>
      <c r="J31" s="2">
        <v>12</v>
      </c>
      <c r="K31" s="2">
        <f t="shared" si="5"/>
        <v>32.432432432432435</v>
      </c>
      <c r="L31" s="2">
        <v>15</v>
      </c>
      <c r="M31" s="2">
        <f t="shared" si="6"/>
        <v>40.54054054054054</v>
      </c>
      <c r="N31" s="8">
        <f t="shared" si="7"/>
        <v>10</v>
      </c>
      <c r="O31" s="2">
        <f t="shared" si="8"/>
        <v>27.027027027027028</v>
      </c>
      <c r="P31" s="3">
        <f t="shared" si="16"/>
        <v>74</v>
      </c>
      <c r="Q31" s="9">
        <f t="shared" si="17"/>
        <v>22</v>
      </c>
      <c r="R31" s="2">
        <f t="shared" si="11"/>
        <v>29.72972972972973</v>
      </c>
      <c r="S31" s="7">
        <f t="shared" si="18"/>
        <v>41</v>
      </c>
      <c r="T31" s="2">
        <f t="shared" si="13"/>
        <v>55.405405405405403</v>
      </c>
      <c r="U31" s="7">
        <f t="shared" si="19"/>
        <v>11</v>
      </c>
      <c r="V31" s="2">
        <f t="shared" si="0"/>
        <v>14.864864864864865</v>
      </c>
    </row>
    <row r="32" spans="1:22" x14ac:dyDescent="0.25">
      <c r="A32" s="2" t="s">
        <v>30</v>
      </c>
      <c r="B32" s="2">
        <v>34</v>
      </c>
      <c r="C32" s="2">
        <v>18</v>
      </c>
      <c r="D32" s="2">
        <f t="shared" si="1"/>
        <v>52.941176470588232</v>
      </c>
      <c r="E32" s="2">
        <v>12</v>
      </c>
      <c r="F32" s="5">
        <f t="shared" si="2"/>
        <v>35.294117647058819</v>
      </c>
      <c r="G32" s="7">
        <f t="shared" si="15"/>
        <v>4</v>
      </c>
      <c r="H32" s="5">
        <f t="shared" si="4"/>
        <v>11.76470588235294</v>
      </c>
      <c r="I32" s="2">
        <v>34</v>
      </c>
      <c r="J32" s="2">
        <v>22</v>
      </c>
      <c r="K32" s="2">
        <f t="shared" si="5"/>
        <v>64.705882352941174</v>
      </c>
      <c r="L32" s="2">
        <v>12</v>
      </c>
      <c r="M32" s="2">
        <f t="shared" si="6"/>
        <v>35.294117647058819</v>
      </c>
      <c r="N32" s="8">
        <f t="shared" si="7"/>
        <v>0</v>
      </c>
      <c r="O32" s="2">
        <f t="shared" si="8"/>
        <v>0</v>
      </c>
      <c r="P32" s="3">
        <f t="shared" si="16"/>
        <v>68</v>
      </c>
      <c r="Q32" s="9">
        <f t="shared" si="17"/>
        <v>40</v>
      </c>
      <c r="R32" s="2">
        <f t="shared" si="11"/>
        <v>58.823529411764703</v>
      </c>
      <c r="S32" s="7">
        <f t="shared" si="18"/>
        <v>24</v>
      </c>
      <c r="T32" s="2">
        <f t="shared" si="13"/>
        <v>35.294117647058819</v>
      </c>
      <c r="U32" s="7">
        <f t="shared" si="19"/>
        <v>4</v>
      </c>
      <c r="V32" s="2">
        <f t="shared" si="0"/>
        <v>5.8823529411764701</v>
      </c>
    </row>
    <row r="33" spans="1:22" x14ac:dyDescent="0.25">
      <c r="A33" s="2" t="s">
        <v>31</v>
      </c>
      <c r="B33" s="2">
        <v>45</v>
      </c>
      <c r="C33" s="2">
        <v>37</v>
      </c>
      <c r="D33" s="2">
        <f t="shared" si="1"/>
        <v>82.222222222222214</v>
      </c>
      <c r="E33" s="2">
        <v>8</v>
      </c>
      <c r="F33" s="5">
        <f t="shared" si="2"/>
        <v>17.777777777777779</v>
      </c>
      <c r="G33" s="7">
        <f t="shared" si="15"/>
        <v>0</v>
      </c>
      <c r="H33" s="5">
        <f t="shared" si="4"/>
        <v>0</v>
      </c>
      <c r="I33" s="2">
        <v>45</v>
      </c>
      <c r="J33" s="2">
        <v>37</v>
      </c>
      <c r="K33" s="2">
        <f t="shared" si="5"/>
        <v>82.222222222222214</v>
      </c>
      <c r="L33" s="2">
        <v>7</v>
      </c>
      <c r="M33" s="2">
        <f t="shared" si="6"/>
        <v>15.555555555555555</v>
      </c>
      <c r="N33" s="8">
        <f t="shared" si="7"/>
        <v>1</v>
      </c>
      <c r="O33" s="2">
        <f t="shared" si="8"/>
        <v>2.2222222222222223</v>
      </c>
      <c r="P33" s="3">
        <f t="shared" si="16"/>
        <v>90</v>
      </c>
      <c r="Q33" s="9">
        <f t="shared" si="17"/>
        <v>74</v>
      </c>
      <c r="R33" s="2">
        <f t="shared" si="11"/>
        <v>82.222222222222214</v>
      </c>
      <c r="S33" s="7">
        <f t="shared" si="18"/>
        <v>15</v>
      </c>
      <c r="T33" s="2">
        <f t="shared" si="13"/>
        <v>16.666666666666668</v>
      </c>
      <c r="U33" s="7">
        <f t="shared" si="19"/>
        <v>1</v>
      </c>
      <c r="V33" s="2">
        <f t="shared" si="0"/>
        <v>1.1111111111111112</v>
      </c>
    </row>
    <row r="34" spans="1:22" x14ac:dyDescent="0.25">
      <c r="A34" s="2" t="s">
        <v>32</v>
      </c>
      <c r="B34" s="2">
        <v>27</v>
      </c>
      <c r="C34" s="2">
        <v>15</v>
      </c>
      <c r="D34" s="2">
        <f t="shared" si="1"/>
        <v>55.55555555555555</v>
      </c>
      <c r="E34" s="2">
        <v>9</v>
      </c>
      <c r="F34" s="5">
        <f t="shared" si="2"/>
        <v>33.333333333333329</v>
      </c>
      <c r="G34" s="7">
        <f t="shared" si="15"/>
        <v>3</v>
      </c>
      <c r="H34" s="5">
        <f t="shared" si="4"/>
        <v>11.111111111111111</v>
      </c>
      <c r="I34" s="2">
        <v>27</v>
      </c>
      <c r="J34" s="2">
        <v>20</v>
      </c>
      <c r="K34" s="2">
        <f t="shared" si="5"/>
        <v>74.074074074074076</v>
      </c>
      <c r="L34" s="2">
        <v>6</v>
      </c>
      <c r="M34" s="2">
        <f t="shared" si="6"/>
        <v>22.222222222222221</v>
      </c>
      <c r="N34" s="8">
        <f t="shared" si="7"/>
        <v>1</v>
      </c>
      <c r="O34" s="2">
        <f t="shared" si="8"/>
        <v>3.7037037037037033</v>
      </c>
      <c r="P34" s="3">
        <f t="shared" si="16"/>
        <v>54</v>
      </c>
      <c r="Q34" s="9">
        <f t="shared" si="17"/>
        <v>35</v>
      </c>
      <c r="R34" s="2">
        <f t="shared" si="11"/>
        <v>64.81481481481481</v>
      </c>
      <c r="S34" s="7">
        <f t="shared" si="18"/>
        <v>15</v>
      </c>
      <c r="T34" s="2">
        <f t="shared" si="13"/>
        <v>27.777777777777775</v>
      </c>
      <c r="U34" s="7">
        <f t="shared" si="19"/>
        <v>4</v>
      </c>
      <c r="V34" s="2">
        <f t="shared" si="0"/>
        <v>7.4074074074074066</v>
      </c>
    </row>
    <row r="35" spans="1:22" x14ac:dyDescent="0.25">
      <c r="A35" s="2" t="s">
        <v>33</v>
      </c>
      <c r="B35" s="2">
        <v>31</v>
      </c>
      <c r="C35" s="2">
        <v>10</v>
      </c>
      <c r="D35" s="2">
        <f t="shared" si="1"/>
        <v>32.258064516129032</v>
      </c>
      <c r="E35" s="2">
        <v>20</v>
      </c>
      <c r="F35" s="5">
        <f t="shared" si="2"/>
        <v>64.516129032258064</v>
      </c>
      <c r="G35" s="7">
        <f t="shared" si="15"/>
        <v>1</v>
      </c>
      <c r="H35" s="5">
        <f t="shared" si="4"/>
        <v>3.2258064516129035</v>
      </c>
      <c r="I35" s="2">
        <v>31</v>
      </c>
      <c r="J35" s="2">
        <v>9</v>
      </c>
      <c r="K35" s="2">
        <f t="shared" si="5"/>
        <v>29.032258064516128</v>
      </c>
      <c r="L35" s="2">
        <v>18</v>
      </c>
      <c r="M35" s="2">
        <f t="shared" si="6"/>
        <v>58.064516129032256</v>
      </c>
      <c r="N35" s="8">
        <f t="shared" si="7"/>
        <v>4</v>
      </c>
      <c r="O35" s="2">
        <f t="shared" si="8"/>
        <v>12.903225806451614</v>
      </c>
      <c r="P35" s="3">
        <f t="shared" si="16"/>
        <v>62</v>
      </c>
      <c r="Q35" s="9">
        <f t="shared" si="17"/>
        <v>19</v>
      </c>
      <c r="R35" s="2">
        <f t="shared" si="11"/>
        <v>30.64516129032258</v>
      </c>
      <c r="S35" s="7">
        <f t="shared" si="18"/>
        <v>38</v>
      </c>
      <c r="T35" s="2">
        <f t="shared" si="13"/>
        <v>61.29032258064516</v>
      </c>
      <c r="U35" s="7">
        <f t="shared" si="19"/>
        <v>5</v>
      </c>
      <c r="V35" s="2">
        <f t="shared" si="0"/>
        <v>8.064516129032258</v>
      </c>
    </row>
    <row r="36" spans="1:22" x14ac:dyDescent="0.25">
      <c r="A36" s="2" t="s">
        <v>34</v>
      </c>
      <c r="B36" s="2">
        <v>21</v>
      </c>
      <c r="C36" s="2">
        <v>19</v>
      </c>
      <c r="D36" s="2">
        <f t="shared" si="1"/>
        <v>90.476190476190482</v>
      </c>
      <c r="E36" s="2">
        <v>0</v>
      </c>
      <c r="F36" s="5">
        <f t="shared" si="2"/>
        <v>0</v>
      </c>
      <c r="G36" s="7">
        <f t="shared" si="15"/>
        <v>2</v>
      </c>
      <c r="H36" s="5">
        <f t="shared" si="4"/>
        <v>9.5238095238095237</v>
      </c>
      <c r="I36" s="2">
        <v>21</v>
      </c>
      <c r="J36" s="2">
        <v>20</v>
      </c>
      <c r="K36" s="2">
        <f t="shared" si="5"/>
        <v>95.238095238095241</v>
      </c>
      <c r="L36" s="2">
        <v>0</v>
      </c>
      <c r="M36" s="2">
        <f t="shared" si="6"/>
        <v>0</v>
      </c>
      <c r="N36" s="8">
        <f t="shared" si="7"/>
        <v>1</v>
      </c>
      <c r="O36" s="2">
        <f t="shared" si="8"/>
        <v>4.7619047619047619</v>
      </c>
      <c r="P36" s="3">
        <f t="shared" si="16"/>
        <v>42</v>
      </c>
      <c r="Q36" s="9">
        <f t="shared" si="17"/>
        <v>39</v>
      </c>
      <c r="R36" s="2">
        <f t="shared" si="11"/>
        <v>92.857142857142861</v>
      </c>
      <c r="S36" s="7">
        <f t="shared" si="18"/>
        <v>0</v>
      </c>
      <c r="T36" s="2">
        <f t="shared" si="13"/>
        <v>0</v>
      </c>
      <c r="U36" s="7">
        <f t="shared" si="19"/>
        <v>3</v>
      </c>
      <c r="V36" s="2">
        <f t="shared" si="0"/>
        <v>7.1428571428571432</v>
      </c>
    </row>
    <row r="37" spans="1:22" s="19" customFormat="1" x14ac:dyDescent="0.25">
      <c r="A37" s="18" t="s">
        <v>37</v>
      </c>
      <c r="B37" s="18">
        <f>SUM(B25:B36)</f>
        <v>391</v>
      </c>
      <c r="C37" s="18">
        <f>SUM(C25:C36)</f>
        <v>242</v>
      </c>
      <c r="D37" s="18">
        <f t="shared" si="1"/>
        <v>61.892583120204598</v>
      </c>
      <c r="E37" s="18">
        <f>SUM(E25:E36)</f>
        <v>138</v>
      </c>
      <c r="F37" s="18">
        <f t="shared" si="2"/>
        <v>35.294117647058819</v>
      </c>
      <c r="G37" s="18">
        <f>SUM(G25:G36)</f>
        <v>11</v>
      </c>
      <c r="H37" s="18">
        <f t="shared" si="4"/>
        <v>2.8132992327365729</v>
      </c>
      <c r="I37" s="18">
        <f>SUM(I25:I36)</f>
        <v>391</v>
      </c>
      <c r="J37" s="18">
        <f>SUM(J25:J36)</f>
        <v>256</v>
      </c>
      <c r="K37" s="18">
        <f t="shared" si="5"/>
        <v>65.473145780051155</v>
      </c>
      <c r="L37" s="18">
        <f>SUM(L25:L36)</f>
        <v>112</v>
      </c>
      <c r="M37" s="18">
        <f t="shared" si="6"/>
        <v>28.644501278772378</v>
      </c>
      <c r="N37" s="18">
        <f>SUM(N25:N36)</f>
        <v>23</v>
      </c>
      <c r="O37" s="18">
        <f t="shared" si="8"/>
        <v>5.8823529411764701</v>
      </c>
      <c r="P37" s="18">
        <f>SUM(P25:P36)</f>
        <v>782</v>
      </c>
      <c r="Q37" s="18">
        <f>SUM(Q25:Q36)</f>
        <v>498</v>
      </c>
      <c r="R37" s="18">
        <f t="shared" si="11"/>
        <v>63.682864450127873</v>
      </c>
      <c r="S37" s="18">
        <f>SUM(S25:S36)</f>
        <v>250</v>
      </c>
      <c r="T37" s="18">
        <f t="shared" si="13"/>
        <v>31.9693094629156</v>
      </c>
      <c r="U37" s="18">
        <f>SUM(U25:U36)</f>
        <v>34</v>
      </c>
      <c r="V37" s="18">
        <f t="shared" si="0"/>
        <v>4.3478260869565215</v>
      </c>
    </row>
    <row r="38" spans="1:22" s="21" customFormat="1" x14ac:dyDescent="0.25">
      <c r="A38" s="20" t="s">
        <v>42</v>
      </c>
      <c r="B38" s="20">
        <f>B24+B37</f>
        <v>929</v>
      </c>
      <c r="C38" s="20">
        <f>C24+C37</f>
        <v>499</v>
      </c>
      <c r="D38" s="20">
        <f t="shared" si="1"/>
        <v>53.713670613562975</v>
      </c>
      <c r="E38" s="20">
        <f>E24+E37</f>
        <v>412</v>
      </c>
      <c r="F38" s="20">
        <f t="shared" si="2"/>
        <v>44.34876210979548</v>
      </c>
      <c r="G38" s="20">
        <f>G24+G37</f>
        <v>18</v>
      </c>
      <c r="H38" s="20">
        <f t="shared" si="4"/>
        <v>1.9375672766415502</v>
      </c>
      <c r="I38" s="20">
        <f>I24+I37</f>
        <v>935</v>
      </c>
      <c r="J38" s="20">
        <f>J24+J37</f>
        <v>526</v>
      </c>
      <c r="K38" s="20">
        <f t="shared" si="5"/>
        <v>56.256684491978611</v>
      </c>
      <c r="L38" s="20">
        <f>L24+L37</f>
        <v>376</v>
      </c>
      <c r="M38" s="20">
        <f t="shared" si="6"/>
        <v>40.213903743315512</v>
      </c>
      <c r="N38" s="20">
        <f>N24+N37</f>
        <v>33</v>
      </c>
      <c r="O38" s="20">
        <f t="shared" si="8"/>
        <v>3.5294117647058827</v>
      </c>
      <c r="P38" s="20">
        <f>P24+P37</f>
        <v>1864</v>
      </c>
      <c r="Q38" s="20">
        <f>Q24+Q37</f>
        <v>1025</v>
      </c>
      <c r="R38" s="20">
        <f t="shared" si="11"/>
        <v>54.989270386266092</v>
      </c>
      <c r="S38" s="20">
        <f>S24+S37</f>
        <v>788</v>
      </c>
      <c r="T38" s="20">
        <f t="shared" si="13"/>
        <v>42.274678111587981</v>
      </c>
      <c r="U38" s="20">
        <f>U24+U37</f>
        <v>51</v>
      </c>
      <c r="V38" s="20">
        <f t="shared" si="0"/>
        <v>2.7360515021459229</v>
      </c>
    </row>
  </sheetData>
  <mergeCells count="16">
    <mergeCell ref="B4:B5"/>
    <mergeCell ref="B3:H3"/>
    <mergeCell ref="A1:V1"/>
    <mergeCell ref="P3:V3"/>
    <mergeCell ref="P4:P5"/>
    <mergeCell ref="Q4:R4"/>
    <mergeCell ref="S4:T4"/>
    <mergeCell ref="U4:V4"/>
    <mergeCell ref="C4:D4"/>
    <mergeCell ref="E4:F4"/>
    <mergeCell ref="G4:H4"/>
    <mergeCell ref="I3:O3"/>
    <mergeCell ref="I4:I5"/>
    <mergeCell ref="N4:O4"/>
    <mergeCell ref="L4:M4"/>
    <mergeCell ref="J4:K4"/>
  </mergeCells>
  <phoneticPr fontId="1" type="noConversion"/>
  <pageMargins left="0.25" right="0.25" top="0.75" bottom="0.75" header="0.3" footer="0.3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項次1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C109-3</dc:creator>
  <cp:lastModifiedBy>C109-3</cp:lastModifiedBy>
  <cp:lastPrinted>2017-06-26T08:29:42Z</cp:lastPrinted>
  <dcterms:created xsi:type="dcterms:W3CDTF">2016-09-01T06:31:07Z</dcterms:created>
  <dcterms:modified xsi:type="dcterms:W3CDTF">2017-06-30T04:51:05Z</dcterms:modified>
</cp:coreProperties>
</file>